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3020" windowHeight="6660" activeTab="0"/>
  </bookViews>
  <sheets>
    <sheet name="Бюд.ассигн." sheetId="1" r:id="rId1"/>
  </sheets>
  <definedNames>
    <definedName name="_xlnm.Print_Titles" localSheetId="0">'Бюд.ассигн.'!$8:$8</definedName>
  </definedNames>
  <calcPr fullCalcOnLoad="1"/>
</workbook>
</file>

<file path=xl/sharedStrings.xml><?xml version="1.0" encoding="utf-8"?>
<sst xmlns="http://schemas.openxmlformats.org/spreadsheetml/2006/main" count="124" uniqueCount="87">
  <si>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</si>
  <si>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</si>
  <si>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</si>
  <si>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</si>
  <si>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</si>
  <si>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</si>
  <si>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</si>
  <si>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</si>
  <si>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</si>
  <si>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</si>
  <si>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</si>
  <si>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</si>
  <si>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</si>
  <si>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</si>
  <si>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0100</t>
  </si>
  <si>
    <t>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</si>
  <si>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</si>
  <si>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</si>
  <si>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</si>
  <si>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</si>
  <si>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Аппарат представительного органа муниципального образования</t>
  </si>
  <si>
    <t>1.3.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</si>
  <si>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</si>
  <si>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</si>
  <si>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</si>
  <si>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Другие общегосударственные вопросы</t>
  </si>
  <si>
    <t>0113</t>
  </si>
  <si>
    <t>3.</t>
  </si>
  <si>
    <t>3.1.</t>
  </si>
  <si>
    <t>4.</t>
  </si>
  <si>
    <t>4.1.</t>
  </si>
  <si>
    <t>4.1.1.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</si>
  <si>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</si>
  <si>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</si>
  <si>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</si>
  <si>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</si>
  <si>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</si>
  <si>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</si>
  <si>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5.1.1.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</si>
  <si>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</si>
  <si>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</si>
  <si>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</si>
  <si>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 xml:space="preserve">ФИЗИЧЕСКАЯ КУЛЬТУРА И СПОРТ </t>
  </si>
  <si>
    <t>1100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</si>
  <si>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</si>
  <si>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</si>
  <si>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</si>
  <si>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</si>
  <si>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</si>
  <si>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</si>
  <si>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</si>
  <si>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</si>
  <si>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Компенсация депутатам, осуществляющим свои полномочия на непостоянной основе</t>
  </si>
  <si>
    <t>1.3.1.</t>
  </si>
  <si>
    <t>3.1.1.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</si>
  <si>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</si>
  <si>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</si>
  <si>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</si>
  <si>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</si>
  <si>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Социальное обеспечение и иные выплаты населению</t>
  </si>
  <si>
    <t>Код вида расходов (группа)</t>
  </si>
  <si>
    <t>1.1.2.</t>
  </si>
  <si>
    <t>Физическая культура</t>
  </si>
  <si>
    <t>1101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</si>
  <si>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</si>
  <si>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Периодические издания, учрежденные представительным органом местного самоуправления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</si>
  <si>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</si>
  <si>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</si>
  <si>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</si>
  <si>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</si>
  <si>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002 00 00302</t>
  </si>
  <si>
    <t>002 00 00400</t>
  </si>
  <si>
    <t>457 00 00100</t>
  </si>
  <si>
    <t>487 00 00100</t>
  </si>
  <si>
    <t>505 00 00100</t>
  </si>
  <si>
    <t>441 00 00100</t>
  </si>
  <si>
    <t>Расходы на содержание и обеспечение деятельности муниципального казенного учреждения</t>
  </si>
  <si>
    <t>092 00 00400</t>
  </si>
  <si>
    <t>002 00 00601</t>
  </si>
  <si>
    <t>Приложение 2</t>
  </si>
  <si>
    <t>+28,6</t>
  </si>
  <si>
    <t>+981,2</t>
  </si>
  <si>
    <t>+14,8</t>
  </si>
  <si>
    <t>Сумма  изменения (+, -)  тыс.руб.</t>
  </si>
  <si>
    <t>ИЗМЕНЕНИЯ, ВНОСИМЫЕ В ПРИЛОЖЕНИЕ 3 К РЕШЕНИЮ МС МО ОСТРОВ ДЕКАБРИСТОВ ОТ 07.12.2015Г. № 35/2015 "ОБ УТВЕРЖДЕНИИ МЕСТНОГО БЮДЖЕТА ВНУТРИГОРОДСКОГО МУНИЦИПАЛЬНОГО ОБРАЗОВАНИЯ САНКТ-ПЕТЕРБУРГА МУНИЦИПАЛЬНЫЙ ОКРУГ ОСТРОВ ДЕКАБРИСТОВ НА 2016 ГОД" РАСПРЕДЕЛЕНИЕ БЮДЖЕТНЫХ АССИГНОВАНИЙ МЕСТНОГО БЮДЖЕТА ВНУТРИГОРОДСКОГО МУНИЦИПАЛЬНОГО ОБРАЗОВАНИЯ САНКТ-ПЕТЕРБУРГА МУНИЦИПАЛЬНЫЙ ОКРУГ ОСТРОВ ДЕКАБРИСТОВ НА 2016 ГОД."</t>
  </si>
  <si>
    <t>1.1.1.</t>
  </si>
  <si>
    <t>к  Решению МС МО Остров Декабристов от  15 февраля 2016 г.   № 02/2016   "О внесении изменений в Решение МС МО Остров Декабристов от 07 декабря 2015г. №35/2015 "Об утверждении местного бюджета внутригородского муниципального образования Санкт-Петербурга муниципальный округ Остров Декабристов на 2016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</si>
</sst>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 readingOrder="1"/>
    </xf>
    <xf numFmtId="0" fontId="11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164" fontId="5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right" wrapText="1"/>
    </xf>
    <xf numFmtId="164" fontId="1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8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5.00390625" style="12" customWidth="1"/>
    <col min="2" max="2" width="69.00390625" style="12" customWidth="1"/>
    <col min="3" max="3" width="7.875" style="12" customWidth="1"/>
    <col min="4" max="4" width="11.875" style="12" customWidth="1"/>
    <col min="5" max="5" width="7.125" style="12" customWidth="1"/>
    <col min="6" max="6" width="9.625" style="12" customWidth="1"/>
    <col min="7" max="10" width="6.50390625" style="12" hidden="1" customWidth="1"/>
    <col min="11" max="11" width="6.875" style="0" hidden="1" customWidth="1"/>
    <col min="12" max="13" width="0.12890625" style="0" hidden="1" customWidth="1"/>
    <col min="14" max="14" width="6.625" style="0" hidden="1" customWidth="1"/>
  </cols>
  <sheetData>
    <row r="1" spans="1:10" s="6" customFormat="1" ht="9.75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6" customFormat="1" ht="1.5" customHeight="1">
      <c r="A2" s="1"/>
      <c r="B2" s="1"/>
      <c r="C2" s="7"/>
      <c r="D2" s="7"/>
      <c r="E2" s="7"/>
      <c r="F2" s="1"/>
      <c r="G2" s="1"/>
      <c r="H2" s="1"/>
      <c r="I2" s="1"/>
      <c r="J2" s="1"/>
    </row>
    <row r="3" spans="1:10" s="6" customFormat="1" ht="15" customHeight="1">
      <c r="A3" s="60"/>
      <c r="B3" s="61"/>
      <c r="C3" s="61"/>
      <c r="D3" s="61"/>
      <c r="E3" s="61"/>
      <c r="F3" s="61"/>
      <c r="G3" s="61"/>
      <c r="H3" s="61"/>
      <c r="I3" s="61"/>
      <c r="J3" s="61"/>
    </row>
    <row r="4" spans="1:16" s="3" customFormat="1" ht="35.25" customHeight="1">
      <c r="A4" s="62" t="s">
        <v>86</v>
      </c>
      <c r="B4" s="62"/>
      <c r="C4" s="62"/>
      <c r="D4" s="63"/>
      <c r="E4" s="63"/>
      <c r="F4" s="63"/>
      <c r="G4" s="63"/>
      <c r="H4" s="4"/>
      <c r="I4" s="5"/>
      <c r="J4" s="5"/>
      <c r="K4" s="5"/>
      <c r="L4" s="5"/>
      <c r="M4" s="5"/>
      <c r="N4" s="5"/>
      <c r="O4" s="5"/>
      <c r="P4" s="5"/>
    </row>
    <row r="5" spans="1:10" s="6" customFormat="1" ht="11.25" customHeight="1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1:14" s="6" customFormat="1" ht="49.5" customHeight="1">
      <c r="A6" s="64" t="s">
        <v>84</v>
      </c>
      <c r="B6" s="65"/>
      <c r="C6" s="65"/>
      <c r="D6" s="65"/>
      <c r="E6" s="65"/>
      <c r="F6" s="65"/>
      <c r="G6" s="65"/>
      <c r="H6" s="65"/>
      <c r="I6" s="65"/>
      <c r="J6" s="54"/>
      <c r="K6" s="54"/>
      <c r="L6" s="54"/>
      <c r="M6" s="54"/>
      <c r="N6" s="54"/>
    </row>
    <row r="7" spans="1:10" ht="12">
      <c r="A7" s="11"/>
      <c r="C7" s="13"/>
      <c r="D7" s="13"/>
      <c r="E7" s="13"/>
      <c r="F7" s="1"/>
      <c r="G7" s="1"/>
      <c r="H7" s="1"/>
      <c r="I7" s="1"/>
      <c r="J7" s="1"/>
    </row>
    <row r="8" spans="1:14" ht="61.5" customHeight="1">
      <c r="A8" s="14" t="s">
        <v>4</v>
      </c>
      <c r="B8" s="14" t="s">
        <v>5</v>
      </c>
      <c r="C8" s="15" t="s">
        <v>6</v>
      </c>
      <c r="D8" s="15" t="s">
        <v>7</v>
      </c>
      <c r="E8" s="15" t="s">
        <v>60</v>
      </c>
      <c r="F8" s="58" t="s">
        <v>83</v>
      </c>
      <c r="G8" s="16" t="s">
        <v>0</v>
      </c>
      <c r="H8" s="16" t="s">
        <v>8</v>
      </c>
      <c r="I8" s="16" t="s">
        <v>9</v>
      </c>
      <c r="J8" s="16" t="s">
        <v>10</v>
      </c>
      <c r="K8" s="17" t="s">
        <v>1</v>
      </c>
      <c r="L8" s="17" t="s">
        <v>11</v>
      </c>
      <c r="M8" s="17" t="s">
        <v>2</v>
      </c>
      <c r="N8" s="17" t="s">
        <v>3</v>
      </c>
    </row>
    <row r="9" spans="1:14" ht="18" customHeight="1">
      <c r="A9" s="31" t="s">
        <v>12</v>
      </c>
      <c r="B9" s="44" t="s">
        <v>13</v>
      </c>
      <c r="C9" s="42" t="s">
        <v>14</v>
      </c>
      <c r="D9" s="32"/>
      <c r="E9" s="32"/>
      <c r="F9" s="33">
        <f>F10+F16+F19</f>
        <v>-179.7</v>
      </c>
      <c r="G9" s="30"/>
      <c r="H9" s="30"/>
      <c r="I9" s="30"/>
      <c r="J9" s="30"/>
      <c r="K9" s="26"/>
      <c r="L9" s="26"/>
      <c r="M9" s="26"/>
      <c r="N9" s="26"/>
    </row>
    <row r="10" spans="1:14" ht="24" customHeight="1">
      <c r="A10" s="31" t="s">
        <v>15</v>
      </c>
      <c r="B10" s="41" t="s">
        <v>17</v>
      </c>
      <c r="C10" s="42" t="s">
        <v>18</v>
      </c>
      <c r="D10" s="43"/>
      <c r="E10" s="43"/>
      <c r="F10" s="34">
        <f>F11+F13</f>
        <v>-28.5</v>
      </c>
      <c r="G10" s="30"/>
      <c r="H10" s="30"/>
      <c r="I10" s="30"/>
      <c r="J10" s="30"/>
      <c r="K10" s="26"/>
      <c r="L10" s="26"/>
      <c r="M10" s="26"/>
      <c r="N10" s="26"/>
    </row>
    <row r="11" spans="1:14" ht="16.5" customHeight="1">
      <c r="A11" s="35" t="s">
        <v>85</v>
      </c>
      <c r="B11" s="44" t="s">
        <v>52</v>
      </c>
      <c r="C11" s="43" t="s">
        <v>18</v>
      </c>
      <c r="D11" s="43" t="s">
        <v>70</v>
      </c>
      <c r="E11" s="43"/>
      <c r="F11" s="36">
        <f>F12</f>
        <v>-2.5</v>
      </c>
      <c r="G11" s="30"/>
      <c r="H11" s="30"/>
      <c r="I11" s="30"/>
      <c r="J11" s="30"/>
      <c r="K11" s="26"/>
      <c r="L11" s="26"/>
      <c r="M11" s="26"/>
      <c r="N11" s="26"/>
    </row>
    <row r="12" spans="1:14" ht="30">
      <c r="A12" s="35"/>
      <c r="B12" s="44" t="s">
        <v>55</v>
      </c>
      <c r="C12" s="43" t="s">
        <v>18</v>
      </c>
      <c r="D12" s="43" t="s">
        <v>70</v>
      </c>
      <c r="E12" s="43" t="s">
        <v>56</v>
      </c>
      <c r="F12" s="36">
        <v>-2.5</v>
      </c>
      <c r="G12" s="30"/>
      <c r="H12" s="30"/>
      <c r="I12" s="30"/>
      <c r="J12" s="30"/>
      <c r="K12" s="26"/>
      <c r="L12" s="26"/>
      <c r="M12" s="26"/>
      <c r="N12" s="26"/>
    </row>
    <row r="13" spans="1:14" ht="15" customHeight="1">
      <c r="A13" s="35" t="s">
        <v>61</v>
      </c>
      <c r="B13" s="44" t="s">
        <v>20</v>
      </c>
      <c r="C13" s="43" t="s">
        <v>18</v>
      </c>
      <c r="D13" s="43" t="s">
        <v>71</v>
      </c>
      <c r="E13" s="43"/>
      <c r="F13" s="36">
        <f>F14</f>
        <v>-26</v>
      </c>
      <c r="G13" s="30"/>
      <c r="H13" s="30"/>
      <c r="I13" s="30"/>
      <c r="J13" s="30"/>
      <c r="K13" s="26"/>
      <c r="L13" s="26"/>
      <c r="M13" s="26"/>
      <c r="N13" s="26"/>
    </row>
    <row r="14" spans="1:14" ht="30">
      <c r="A14" s="35"/>
      <c r="B14" s="44" t="s">
        <v>55</v>
      </c>
      <c r="C14" s="43" t="s">
        <v>18</v>
      </c>
      <c r="D14" s="43" t="s">
        <v>71</v>
      </c>
      <c r="E14" s="43" t="s">
        <v>56</v>
      </c>
      <c r="F14" s="36">
        <v>-26</v>
      </c>
      <c r="G14" s="30"/>
      <c r="H14" s="30"/>
      <c r="I14" s="30"/>
      <c r="J14" s="30"/>
      <c r="K14" s="26"/>
      <c r="L14" s="26"/>
      <c r="M14" s="26"/>
      <c r="N14" s="26"/>
    </row>
    <row r="15" spans="1:14" ht="16.5" customHeight="1" hidden="1">
      <c r="A15" s="31" t="s">
        <v>12</v>
      </c>
      <c r="B15" s="44" t="s">
        <v>13</v>
      </c>
      <c r="C15" s="42" t="s">
        <v>14</v>
      </c>
      <c r="D15" s="42"/>
      <c r="E15" s="42"/>
      <c r="F15" s="37" t="e">
        <f>F16+#REF!+F19</f>
        <v>#REF!</v>
      </c>
      <c r="G15" s="2">
        <f>SUM(G16:G19)</f>
        <v>261.59999999999997</v>
      </c>
      <c r="H15" s="2">
        <f>SUM(H16:H19)</f>
        <v>46.89999999999998</v>
      </c>
      <c r="I15" s="2">
        <f>SUM(I16:I19)</f>
        <v>91.39999999999998</v>
      </c>
      <c r="J15" s="2">
        <f>SUM(J16:J19)</f>
        <v>91.39999999999998</v>
      </c>
      <c r="K15" s="18" t="e">
        <f>#REF!+#REF!</f>
        <v>#REF!</v>
      </c>
      <c r="L15" s="18" t="e">
        <f>#REF!+#REF!</f>
        <v>#REF!</v>
      </c>
      <c r="M15" s="18" t="e">
        <f>#REF!+#REF!</f>
        <v>#REF!</v>
      </c>
      <c r="N15" s="18" t="e">
        <f>#REF!+#REF!</f>
        <v>#REF!</v>
      </c>
    </row>
    <row r="16" spans="1:17" ht="36" customHeight="1">
      <c r="A16" s="31" t="s">
        <v>16</v>
      </c>
      <c r="B16" s="41" t="s">
        <v>22</v>
      </c>
      <c r="C16" s="42" t="s">
        <v>23</v>
      </c>
      <c r="D16" s="43"/>
      <c r="E16" s="43"/>
      <c r="F16" s="34">
        <f>F17</f>
        <v>-166</v>
      </c>
      <c r="G16" s="23">
        <v>65.7</v>
      </c>
      <c r="H16" s="23">
        <v>0</v>
      </c>
      <c r="I16" s="23">
        <v>0</v>
      </c>
      <c r="J16" s="23">
        <v>0</v>
      </c>
      <c r="K16" s="18" t="e">
        <f>#REF!+#REF!+#REF!+#REF!</f>
        <v>#REF!</v>
      </c>
      <c r="L16" s="18" t="e">
        <f>#REF!+#REF!+#REF!+#REF!</f>
        <v>#REF!</v>
      </c>
      <c r="M16" s="18" t="e">
        <f>#REF!+#REF!+#REF!+#REF!</f>
        <v>#REF!</v>
      </c>
      <c r="N16" s="25" t="e">
        <f>#REF!+#REF!+#REF!+#REF!</f>
        <v>#REF!</v>
      </c>
      <c r="O16" s="22"/>
      <c r="P16" s="22"/>
      <c r="Q16" s="22"/>
    </row>
    <row r="17" spans="1:14" ht="21.75" customHeight="1">
      <c r="A17" s="35" t="s">
        <v>19</v>
      </c>
      <c r="B17" s="44" t="s">
        <v>24</v>
      </c>
      <c r="C17" s="45" t="s">
        <v>23</v>
      </c>
      <c r="D17" s="45" t="s">
        <v>78</v>
      </c>
      <c r="E17" s="46"/>
      <c r="F17" s="36">
        <f>F18</f>
        <v>-166</v>
      </c>
      <c r="G17" s="20"/>
      <c r="H17" s="20"/>
      <c r="I17" s="20"/>
      <c r="J17" s="20"/>
      <c r="K17" s="21"/>
      <c r="L17" s="21"/>
      <c r="M17" s="21"/>
      <c r="N17" s="21"/>
    </row>
    <row r="18" spans="1:14" ht="37.5" customHeight="1">
      <c r="A18" s="35"/>
      <c r="B18" s="44" t="s">
        <v>55</v>
      </c>
      <c r="C18" s="45" t="s">
        <v>23</v>
      </c>
      <c r="D18" s="45" t="s">
        <v>78</v>
      </c>
      <c r="E18" s="43" t="s">
        <v>56</v>
      </c>
      <c r="F18" s="36">
        <v>-166</v>
      </c>
      <c r="G18" s="23"/>
      <c r="H18" s="23"/>
      <c r="I18" s="23"/>
      <c r="J18" s="23"/>
      <c r="K18" s="24" t="e">
        <f>#REF!+#REF!</f>
        <v>#REF!</v>
      </c>
      <c r="L18" s="24" t="e">
        <f>#REF!+#REF!</f>
        <v>#REF!</v>
      </c>
      <c r="M18" s="24" t="e">
        <f>#REF!+#REF!</f>
        <v>#REF!</v>
      </c>
      <c r="N18" s="24" t="e">
        <f>#REF!+#REF!</f>
        <v>#REF!</v>
      </c>
    </row>
    <row r="19" spans="1:14" ht="16.5" customHeight="1">
      <c r="A19" s="31" t="s">
        <v>21</v>
      </c>
      <c r="B19" s="41" t="s">
        <v>25</v>
      </c>
      <c r="C19" s="48" t="s">
        <v>26</v>
      </c>
      <c r="D19" s="46"/>
      <c r="E19" s="46"/>
      <c r="F19" s="55" t="str">
        <f>F20</f>
        <v>+14,8</v>
      </c>
      <c r="G19" s="27">
        <f>259.5+21.4-12-73</f>
        <v>195.89999999999998</v>
      </c>
      <c r="H19" s="27">
        <f>339.5+21.4-15-111-55-73-60</f>
        <v>46.89999999999998</v>
      </c>
      <c r="I19" s="27">
        <f>589.5+21.4-30-350-6.5-73-60</f>
        <v>91.39999999999998</v>
      </c>
      <c r="J19" s="27">
        <f>424.5+21.4-115-6.5-100-73-60</f>
        <v>91.39999999999998</v>
      </c>
      <c r="K19" s="19" t="e">
        <f>#REF!+#REF!+#REF!</f>
        <v>#REF!</v>
      </c>
      <c r="L19" s="19" t="e">
        <f>#REF!+#REF!+#REF!</f>
        <v>#REF!</v>
      </c>
      <c r="M19" s="19" t="e">
        <f>#REF!+#REF!+#REF!</f>
        <v>#REF!</v>
      </c>
      <c r="N19" s="19" t="e">
        <f>#REF!+#REF!+#REF!</f>
        <v>#REF!</v>
      </c>
    </row>
    <row r="20" spans="1:14" ht="15" customHeight="1">
      <c r="A20" s="35" t="s">
        <v>53</v>
      </c>
      <c r="B20" s="44" t="s">
        <v>76</v>
      </c>
      <c r="C20" s="43" t="s">
        <v>26</v>
      </c>
      <c r="D20" s="45" t="s">
        <v>77</v>
      </c>
      <c r="E20" s="43"/>
      <c r="F20" s="56" t="str">
        <f>F21</f>
        <v>+14,8</v>
      </c>
      <c r="G20" s="28"/>
      <c r="H20" s="28"/>
      <c r="I20" s="28"/>
      <c r="J20" s="28"/>
      <c r="K20" s="24"/>
      <c r="L20" s="24"/>
      <c r="M20" s="24"/>
      <c r="N20" s="24"/>
    </row>
    <row r="21" spans="1:14" ht="30">
      <c r="A21" s="35"/>
      <c r="B21" s="44" t="s">
        <v>55</v>
      </c>
      <c r="C21" s="43" t="s">
        <v>26</v>
      </c>
      <c r="D21" s="45" t="s">
        <v>77</v>
      </c>
      <c r="E21" s="43" t="s">
        <v>56</v>
      </c>
      <c r="F21" s="57" t="s">
        <v>82</v>
      </c>
      <c r="G21" s="28"/>
      <c r="H21" s="28"/>
      <c r="I21" s="28"/>
      <c r="J21" s="28"/>
      <c r="K21" s="24"/>
      <c r="L21" s="24"/>
      <c r="M21" s="24"/>
      <c r="N21" s="24"/>
    </row>
    <row r="22" spans="1:14" ht="16.5" customHeight="1">
      <c r="A22" s="31" t="s">
        <v>66</v>
      </c>
      <c r="B22" s="44" t="s">
        <v>33</v>
      </c>
      <c r="C22" s="42" t="s">
        <v>34</v>
      </c>
      <c r="D22" s="42"/>
      <c r="E22" s="42"/>
      <c r="F22" s="55" t="str">
        <f>F23</f>
        <v>+981,2</v>
      </c>
      <c r="G22" s="2">
        <f>SUM(G23:G25)</f>
        <v>240</v>
      </c>
      <c r="H22" s="2">
        <f>SUM(H23:H25)</f>
        <v>1149.33</v>
      </c>
      <c r="I22" s="2">
        <f>SUM(I23:I25)</f>
        <v>353.33</v>
      </c>
      <c r="J22" s="2">
        <f>SUM(J23:J25)</f>
        <v>308.34000000000003</v>
      </c>
      <c r="K22" s="18" t="e">
        <f>K23+#REF!</f>
        <v>#REF!</v>
      </c>
      <c r="L22" s="18" t="e">
        <f>L23+#REF!</f>
        <v>#REF!</v>
      </c>
      <c r="M22" s="18" t="e">
        <f>M23+#REF!</f>
        <v>#REF!</v>
      </c>
      <c r="N22" s="18" t="e">
        <f>N23+#REF!</f>
        <v>#REF!</v>
      </c>
    </row>
    <row r="23" spans="1:14" ht="15" customHeight="1">
      <c r="A23" s="35" t="s">
        <v>67</v>
      </c>
      <c r="B23" s="41" t="s">
        <v>36</v>
      </c>
      <c r="C23" s="42" t="s">
        <v>37</v>
      </c>
      <c r="D23" s="43"/>
      <c r="E23" s="43"/>
      <c r="F23" s="55" t="str">
        <f>F24</f>
        <v>+981,2</v>
      </c>
      <c r="G23" s="23">
        <f>100+100+12+28</f>
        <v>240</v>
      </c>
      <c r="H23" s="23">
        <f>1000+133.33+5+11-272+272</f>
        <v>1149.33</v>
      </c>
      <c r="I23" s="23">
        <f>250+103.33</f>
        <v>353.33</v>
      </c>
      <c r="J23" s="23">
        <f>150+133.34+25</f>
        <v>308.34000000000003</v>
      </c>
      <c r="K23" s="18" t="e">
        <f>SUM(K25,#REF!,#REF!,#REF!,#REF!,#REF!,#REF!,#REF!,#REF!,#REF!,#REF!,#REF!,#REF!,#REF!,#REF!,#REF!,#REF!,#REF!,#REF!,#REF!,#REF!,#REF!,#REF!)</f>
        <v>#REF!</v>
      </c>
      <c r="L23" s="18" t="e">
        <f>SUM(L25,#REF!,#REF!,#REF!,#REF!,#REF!,#REF!,#REF!,#REF!,#REF!,#REF!,#REF!,#REF!,#REF!,#REF!,#REF!,#REF!,#REF!,#REF!,#REF!,#REF!,#REF!,#REF!)</f>
        <v>#REF!</v>
      </c>
      <c r="M23" s="18" t="e">
        <f>SUM(M25,#REF!,#REF!,#REF!,#REF!,#REF!,#REF!,#REF!,#REF!,#REF!,#REF!,#REF!,#REF!,#REF!,#REF!,#REF!,#REF!,#REF!,#REF!,#REF!,#REF!,#REF!,#REF!)</f>
        <v>#REF!</v>
      </c>
      <c r="N23" s="18" t="e">
        <f>SUM(N25,#REF!,#REF!,#REF!,#REF!,#REF!,#REF!,#REF!,#REF!,#REF!,#REF!,#REF!,#REF!,#REF!,#REF!,#REF!,#REF!,#REF!,#REF!,#REF!,#REF!,#REF!,#REF!)</f>
        <v>#REF!</v>
      </c>
    </row>
    <row r="24" spans="1:14" ht="21.75" customHeight="1">
      <c r="A24" s="35" t="s">
        <v>68</v>
      </c>
      <c r="B24" s="44" t="s">
        <v>39</v>
      </c>
      <c r="C24" s="43" t="s">
        <v>37</v>
      </c>
      <c r="D24" s="43" t="s">
        <v>75</v>
      </c>
      <c r="E24" s="43"/>
      <c r="F24" s="56" t="str">
        <f>F25</f>
        <v>+981,2</v>
      </c>
      <c r="G24" s="23"/>
      <c r="H24" s="23"/>
      <c r="I24" s="23"/>
      <c r="J24" s="23"/>
      <c r="K24" s="18"/>
      <c r="L24" s="18"/>
      <c r="M24" s="18"/>
      <c r="N24" s="18"/>
    </row>
    <row r="25" spans="1:14" ht="13.5" customHeight="1">
      <c r="A25" s="35"/>
      <c r="B25" s="44" t="s">
        <v>69</v>
      </c>
      <c r="C25" s="45" t="s">
        <v>37</v>
      </c>
      <c r="D25" s="43" t="s">
        <v>75</v>
      </c>
      <c r="E25" s="45" t="s">
        <v>57</v>
      </c>
      <c r="F25" s="57" t="s">
        <v>81</v>
      </c>
      <c r="G25" s="20"/>
      <c r="H25" s="20"/>
      <c r="I25" s="20"/>
      <c r="J25" s="20"/>
      <c r="K25" s="21" t="e">
        <f>#REF!+#REF!</f>
        <v>#REF!</v>
      </c>
      <c r="L25" s="21" t="e">
        <f>#REF!+#REF!</f>
        <v>#REF!</v>
      </c>
      <c r="M25" s="21" t="e">
        <f>#REF!+#REF!</f>
        <v>#REF!</v>
      </c>
      <c r="N25" s="21" t="e">
        <f>#REF!+#REF!</f>
        <v>#REF!</v>
      </c>
    </row>
    <row r="26" spans="1:14" ht="15.75" customHeight="1">
      <c r="A26" s="38" t="s">
        <v>27</v>
      </c>
      <c r="B26" s="49" t="s">
        <v>40</v>
      </c>
      <c r="C26" s="48" t="s">
        <v>41</v>
      </c>
      <c r="D26" s="48"/>
      <c r="E26" s="48"/>
      <c r="F26" s="34">
        <f>F27</f>
        <v>-25.1</v>
      </c>
      <c r="G26" s="29" t="e">
        <f>SUM(#REF!,#REF!)</f>
        <v>#REF!</v>
      </c>
      <c r="H26" s="29" t="e">
        <f>SUM(#REF!,#REF!)</f>
        <v>#REF!</v>
      </c>
      <c r="I26" s="29" t="e">
        <f>SUM(#REF!,#REF!)</f>
        <v>#REF!</v>
      </c>
      <c r="J26" s="29" t="e">
        <f>SUM(#REF!,#REF!)</f>
        <v>#REF!</v>
      </c>
      <c r="K26" s="18" t="e">
        <f>SUM(#REF!,#REF!)</f>
        <v>#REF!</v>
      </c>
      <c r="L26" s="18" t="e">
        <f>SUM(#REF!,#REF!)</f>
        <v>#REF!</v>
      </c>
      <c r="M26" s="18" t="e">
        <f>SUM(#REF!,#REF!)</f>
        <v>#REF!</v>
      </c>
      <c r="N26" s="18" t="e">
        <f>SUM(#REF!,#REF!)</f>
        <v>#REF!</v>
      </c>
    </row>
    <row r="27" spans="1:14" ht="17.25" customHeight="1">
      <c r="A27" s="35" t="s">
        <v>28</v>
      </c>
      <c r="B27" s="50" t="s">
        <v>50</v>
      </c>
      <c r="C27" s="48" t="s">
        <v>49</v>
      </c>
      <c r="D27" s="51"/>
      <c r="E27" s="51"/>
      <c r="F27" s="34">
        <f>F28</f>
        <v>-25.1</v>
      </c>
      <c r="G27" s="29"/>
      <c r="H27" s="29"/>
      <c r="I27" s="29"/>
      <c r="J27" s="29"/>
      <c r="K27" s="18"/>
      <c r="L27" s="18"/>
      <c r="M27" s="18"/>
      <c r="N27" s="18"/>
    </row>
    <row r="28" spans="1:14" ht="20.25">
      <c r="A28" s="35" t="s">
        <v>54</v>
      </c>
      <c r="B28" s="49" t="s">
        <v>51</v>
      </c>
      <c r="C28" s="45" t="s">
        <v>49</v>
      </c>
      <c r="D28" s="45" t="s">
        <v>74</v>
      </c>
      <c r="E28" s="48"/>
      <c r="F28" s="36">
        <f>F29</f>
        <v>-25.1</v>
      </c>
      <c r="G28" s="29"/>
      <c r="H28" s="29"/>
      <c r="I28" s="29"/>
      <c r="J28" s="29"/>
      <c r="K28" s="18"/>
      <c r="L28" s="18"/>
      <c r="M28" s="18"/>
      <c r="N28" s="18"/>
    </row>
    <row r="29" spans="1:14" ht="15" customHeight="1">
      <c r="A29" s="38"/>
      <c r="B29" s="52" t="s">
        <v>59</v>
      </c>
      <c r="C29" s="45" t="s">
        <v>49</v>
      </c>
      <c r="D29" s="45" t="s">
        <v>74</v>
      </c>
      <c r="E29" s="45" t="s">
        <v>58</v>
      </c>
      <c r="F29" s="36">
        <f>-25.1</f>
        <v>-25.1</v>
      </c>
      <c r="G29" s="29"/>
      <c r="H29" s="29"/>
      <c r="I29" s="29"/>
      <c r="J29" s="29"/>
      <c r="K29" s="18"/>
      <c r="L29" s="18"/>
      <c r="M29" s="18"/>
      <c r="N29" s="18"/>
    </row>
    <row r="30" spans="1:14" ht="12">
      <c r="A30" s="40" t="s">
        <v>29</v>
      </c>
      <c r="B30" s="49" t="s">
        <v>42</v>
      </c>
      <c r="C30" s="48" t="s">
        <v>43</v>
      </c>
      <c r="D30" s="53"/>
      <c r="E30" s="53"/>
      <c r="F30" s="55" t="str">
        <f>F31</f>
        <v>+28,6</v>
      </c>
      <c r="G30" s="30"/>
      <c r="H30" s="30"/>
      <c r="I30" s="30"/>
      <c r="J30" s="30"/>
      <c r="K30" s="26"/>
      <c r="L30" s="26"/>
      <c r="M30" s="26"/>
      <c r="N30" s="26"/>
    </row>
    <row r="31" spans="1:14" ht="18" customHeight="1">
      <c r="A31" s="39" t="s">
        <v>30</v>
      </c>
      <c r="B31" s="41" t="s">
        <v>62</v>
      </c>
      <c r="C31" s="42" t="s">
        <v>63</v>
      </c>
      <c r="D31" s="43"/>
      <c r="E31" s="53"/>
      <c r="F31" s="55" t="str">
        <f>F32</f>
        <v>+28,6</v>
      </c>
      <c r="G31" s="30"/>
      <c r="H31" s="30"/>
      <c r="I31" s="30"/>
      <c r="J31" s="30"/>
      <c r="K31" s="26"/>
      <c r="L31" s="26"/>
      <c r="M31" s="26"/>
      <c r="N31" s="26"/>
    </row>
    <row r="32" spans="1:14" ht="26.25" customHeight="1">
      <c r="A32" s="39" t="s">
        <v>31</v>
      </c>
      <c r="B32" s="47" t="s">
        <v>64</v>
      </c>
      <c r="C32" s="45" t="s">
        <v>63</v>
      </c>
      <c r="D32" s="45" t="s">
        <v>73</v>
      </c>
      <c r="E32" s="53"/>
      <c r="F32" s="56" t="str">
        <f>F33</f>
        <v>+28,6</v>
      </c>
      <c r="G32" s="30"/>
      <c r="H32" s="30"/>
      <c r="I32" s="30"/>
      <c r="J32" s="30"/>
      <c r="K32" s="26"/>
      <c r="L32" s="26"/>
      <c r="M32" s="26"/>
      <c r="N32" s="26"/>
    </row>
    <row r="33" spans="1:14" ht="15.75" customHeight="1">
      <c r="A33" s="39"/>
      <c r="B33" s="44" t="s">
        <v>69</v>
      </c>
      <c r="C33" s="45" t="s">
        <v>63</v>
      </c>
      <c r="D33" s="45" t="s">
        <v>73</v>
      </c>
      <c r="E33" s="45" t="s">
        <v>57</v>
      </c>
      <c r="F33" s="57" t="s">
        <v>80</v>
      </c>
      <c r="G33" s="30"/>
      <c r="H33" s="30"/>
      <c r="I33" s="30"/>
      <c r="J33" s="30"/>
      <c r="K33" s="26"/>
      <c r="L33" s="26"/>
      <c r="M33" s="26"/>
      <c r="N33" s="26"/>
    </row>
    <row r="34" spans="1:14" ht="15" customHeight="1">
      <c r="A34" s="40" t="s">
        <v>32</v>
      </c>
      <c r="B34" s="44" t="s">
        <v>44</v>
      </c>
      <c r="C34" s="48" t="s">
        <v>45</v>
      </c>
      <c r="D34" s="45"/>
      <c r="E34" s="45"/>
      <c r="F34" s="34">
        <f>F35</f>
        <v>-805</v>
      </c>
      <c r="G34" s="30"/>
      <c r="H34" s="30"/>
      <c r="I34" s="30"/>
      <c r="J34" s="30"/>
      <c r="K34" s="26"/>
      <c r="L34" s="26"/>
      <c r="M34" s="26"/>
      <c r="N34" s="26"/>
    </row>
    <row r="35" spans="1:14" ht="15.75" customHeight="1">
      <c r="A35" s="39" t="s">
        <v>35</v>
      </c>
      <c r="B35" s="41" t="s">
        <v>46</v>
      </c>
      <c r="C35" s="42" t="s">
        <v>47</v>
      </c>
      <c r="D35" s="45"/>
      <c r="E35" s="45"/>
      <c r="F35" s="34">
        <f>F36</f>
        <v>-805</v>
      </c>
      <c r="G35" s="30"/>
      <c r="H35" s="30"/>
      <c r="I35" s="30"/>
      <c r="J35" s="30"/>
      <c r="K35" s="26"/>
      <c r="L35" s="26"/>
      <c r="M35" s="26"/>
      <c r="N35" s="26"/>
    </row>
    <row r="36" spans="1:14" ht="18" customHeight="1">
      <c r="A36" s="39" t="s">
        <v>38</v>
      </c>
      <c r="B36" s="44" t="s">
        <v>65</v>
      </c>
      <c r="C36" s="45" t="s">
        <v>47</v>
      </c>
      <c r="D36" s="45" t="s">
        <v>72</v>
      </c>
      <c r="E36" s="45"/>
      <c r="F36" s="36">
        <f>F37</f>
        <v>-805</v>
      </c>
      <c r="G36" s="30"/>
      <c r="H36" s="30"/>
      <c r="I36" s="30"/>
      <c r="J36" s="30"/>
      <c r="K36" s="26"/>
      <c r="L36" s="26"/>
      <c r="M36" s="26"/>
      <c r="N36" s="26"/>
    </row>
    <row r="37" spans="1:14" ht="15.75" customHeight="1">
      <c r="A37" s="39"/>
      <c r="B37" s="44" t="s">
        <v>69</v>
      </c>
      <c r="C37" s="45" t="s">
        <v>47</v>
      </c>
      <c r="D37" s="45" t="s">
        <v>72</v>
      </c>
      <c r="E37" s="45" t="s">
        <v>57</v>
      </c>
      <c r="F37" s="36">
        <v>-805</v>
      </c>
      <c r="G37" s="30"/>
      <c r="H37" s="30"/>
      <c r="I37" s="30"/>
      <c r="J37" s="30"/>
      <c r="K37" s="26"/>
      <c r="L37" s="26"/>
      <c r="M37" s="26"/>
      <c r="N37" s="26"/>
    </row>
    <row r="38" spans="1:14" ht="13.5" customHeight="1">
      <c r="A38" s="35"/>
      <c r="B38" s="31" t="s">
        <v>48</v>
      </c>
      <c r="C38" s="35"/>
      <c r="D38" s="35"/>
      <c r="E38" s="35"/>
      <c r="F38" s="34">
        <f>F9+F22+F26+F30+F34</f>
        <v>0</v>
      </c>
      <c r="G38" s="1"/>
      <c r="H38" s="1"/>
      <c r="I38" s="1"/>
      <c r="J38" s="1"/>
      <c r="K38" s="18" t="e">
        <f>#REF!+#REF!</f>
        <v>#REF!</v>
      </c>
      <c r="L38" s="18" t="e">
        <f>#REF!+#REF!</f>
        <v>#REF!</v>
      </c>
      <c r="M38" s="18" t="e">
        <f>#REF!+#REF!</f>
        <v>#REF!</v>
      </c>
      <c r="N38" s="18" t="e">
        <f>#REF!+#REF!</f>
        <v>#REF!</v>
      </c>
    </row>
  </sheetData>
  <sheetProtection/>
  <mergeCells count="4">
    <mergeCell ref="A1:J1"/>
    <mergeCell ref="A3:J3"/>
    <mergeCell ref="A4:G4"/>
    <mergeCell ref="A6:I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2016-02-11T11:45:37Z</cp:lastPrinted>
  <dcterms:created xsi:type="dcterms:W3CDTF">2001-12-26T13:25:46Z</dcterms:created>
  <dcterms:modified xsi:type="dcterms:W3CDTF">2016-02-24T11:47:42Z</dcterms:modified>
  <cp:category/>
  <cp:version/>
  <cp:contentType/>
  <cp:contentStatus/>
</cp:coreProperties>
</file>