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56" windowWidth="13020" windowHeight="6660" activeTab="0"/>
  </bookViews>
  <sheets>
    <sheet name="Б.ассигн." sheetId="1" r:id="rId1"/>
  </sheets>
  <definedNames>
    <definedName name="_xlnm.Print_Titles" localSheetId="0">'Б.ассигн.'!$8:$8</definedName>
  </definedNames>
  <calcPr fullCalcOnLoad="1"/>
</workbook>
</file>

<file path=xl/sharedStrings.xml><?xml version="1.0" encoding="utf-8"?>
<sst xmlns="http://schemas.openxmlformats.org/spreadsheetml/2006/main" count="168" uniqueCount="98">
  <si>
    <t>1-й квартал,  тыс.руб.</t>
  </si>
  <si>
    <t>1-й квартал тыс.руб.</t>
  </si>
  <si>
    <t>3-й квартал тыс.руб.</t>
  </si>
  <si>
    <t>4-й квартал тыс.руб.</t>
  </si>
  <si>
    <t>N  п/п</t>
  </si>
  <si>
    <t>НАИМЕНОВАНИЕ     СТАТЕЙ</t>
  </si>
  <si>
    <t>Код раздела,под-раздела</t>
  </si>
  <si>
    <t>Код целевой статьи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</si>
  <si>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</si>
  <si>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</si>
  <si>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</si>
  <si>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</si>
  <si>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</si>
  <si>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</si>
  <si>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0100</t>
  </si>
  <si>
    <t>1.1.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</si>
  <si>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</si>
  <si>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</si>
  <si>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</si>
  <si>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3.</t>
  </si>
  <si>
    <t>ЖИЛИЩНО-КОММУНАЛЬНОЕ ХОЗЯЙСТВО</t>
  </si>
  <si>
    <t>0500</t>
  </si>
  <si>
    <t>3.1.</t>
  </si>
  <si>
    <t>Благоустройство</t>
  </si>
  <si>
    <t>0503</t>
  </si>
  <si>
    <t>Благоустройство внутридворовых и  придомовых территорий</t>
  </si>
  <si>
    <t>Текущий ремонт придомовых территорий и территорий дворов, включая проезды и въезды, пешеходные дорожки</t>
  </si>
  <si>
    <t>Установка, содержание и ремонт ограждений газонов</t>
  </si>
  <si>
    <t>Озеленение территории муниципального образования</t>
  </si>
  <si>
    <t xml:space="preserve">КУЛЬТУРА, КИНЕМАТОГРАФИЯ </t>
  </si>
  <si>
    <t>0800</t>
  </si>
  <si>
    <t>Культура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</si>
  <si>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</si>
  <si>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</si>
  <si>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 и проведение мероприятий по сохранению и развитию местных традиций и обрядов</t>
  </si>
  <si>
    <t>ИТОГО РАСХОДОВ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</si>
  <si>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</si>
  <si>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</si>
  <si>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</si>
  <si>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 территорий зеленых насаждений внутриквартального озеленения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</si>
  <si>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</si>
  <si>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</si>
  <si>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</si>
  <si>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</si>
  <si>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3.1.1.</t>
  </si>
  <si>
    <t>Устройство искусственных неровностей на проездах и въездах на придомовых территориях и дворовых территориях</t>
  </si>
  <si>
    <t>Организация и проведение досуговых мероприятий для жителей муниципального образования</t>
  </si>
  <si>
    <t>200</t>
  </si>
  <si>
    <t>Иные бюджетные ассигнования</t>
  </si>
  <si>
    <t>800</t>
  </si>
  <si>
    <t>Код вида расходов (группа)</t>
  </si>
  <si>
    <t>2.</t>
  </si>
  <si>
    <t>2.1.</t>
  </si>
  <si>
    <t>2.1.1.</t>
  </si>
  <si>
    <t>3.1.2.</t>
  </si>
  <si>
    <t>3.1.3.</t>
  </si>
  <si>
    <t>Закупка товаров, работ и услуг для обеспечения государственных (муниципальных) нужд</t>
  </si>
  <si>
    <t>600 00 00100</t>
  </si>
  <si>
    <t xml:space="preserve">600 00 00101 </t>
  </si>
  <si>
    <t>600 00 00102</t>
  </si>
  <si>
    <t>600 00 00103</t>
  </si>
  <si>
    <t>600 00 00104</t>
  </si>
  <si>
    <t>600 00 00200</t>
  </si>
  <si>
    <t>600 00 00202</t>
  </si>
  <si>
    <t>600 00 00300</t>
  </si>
  <si>
    <t>600 00 00301</t>
  </si>
  <si>
    <t>600 00 00303</t>
  </si>
  <si>
    <t>600 00 00304</t>
  </si>
  <si>
    <t>600 00 00400</t>
  </si>
  <si>
    <t>600 00 00401</t>
  </si>
  <si>
    <t>441 00 00100</t>
  </si>
  <si>
    <t>442 00 00200</t>
  </si>
  <si>
    <t>443 00 00300</t>
  </si>
  <si>
    <t>002 00 00601</t>
  </si>
  <si>
    <t>1.1.1.</t>
  </si>
  <si>
    <t>2.1.2.</t>
  </si>
  <si>
    <t>2.1.3.</t>
  </si>
  <si>
    <t>2.1.4.</t>
  </si>
  <si>
    <t>Сумма  изменения (+, -)  тыс.руб.</t>
  </si>
  <si>
    <t>+6,4</t>
  </si>
  <si>
    <t>-45,9</t>
  </si>
  <si>
    <t>+1839,6</t>
  </si>
  <si>
    <t>+111,5</t>
  </si>
  <si>
    <t>+1265,1</t>
  </si>
  <si>
    <t>+1201,3</t>
  </si>
  <si>
    <t>+129,0</t>
  </si>
  <si>
    <t>+1447,3</t>
  </si>
  <si>
    <t>+3394,7</t>
  </si>
  <si>
    <t>+343,2</t>
  </si>
  <si>
    <t>+334,3</t>
  </si>
  <si>
    <t>Уборка территорий, водных акваторий, тупиков и проездов</t>
  </si>
  <si>
    <t>600 00 00203</t>
  </si>
  <si>
    <t>+3855,2</t>
  </si>
  <si>
    <t>+8785,5</t>
  </si>
  <si>
    <t>+8673,2</t>
  </si>
  <si>
    <t>ИЗМЕНЕНИЯ, ВНОСИМЫЕ В ПРИЛОЖЕНИЕ 3 К РЕШЕНИЮ МС МО ОСТРОВ ДЕКАБРИСТОВ ОТ 07.12.2015Г. № 35/2015 "ОБ УТВЕРЖДЕНИИ МЕСТНОГО БЮДЖЕТА ВНУТРИГОРОДСКОГО МУНИЦИПАЛЬНОГО ОБРАЗОВАНИЯ САНКТ-ПЕТЕРБУРГА МУНИЦИПАЛЬНЫЙ ОКРУГ ОСТРОВ ДЕКАБРИСТОВ НА 2016 ГОД" РАСПРЕДЕЛЕНИЕ БЮДЖЕТНЫХ АССИГНОВАНИЙ МЕСТНОГО БЮДЖЕТА ВНУТРИГОРОДСКОГО МУНИЦИПАЛЬНОГО ОБРАЗОВАНИЯ САНКТ-ПЕТЕРБУРГА МУНИЦИПАЛЬНЫЙ ОКРУГ ОСТРОВ ДЕКАБРИСТОВ НА 2016 ГОД."</t>
  </si>
  <si>
    <t>Приложение 3</t>
  </si>
  <si>
    <t>к  Решению МС МО Остров Декабристов от 18.04.2016 г.    №18/2016   "О внесении изменений в Решение МС МО Остров Декабристов от 07 декабря 2015г. №35/2015 "Об утверждении местного бюджета внутригородского муниципального образования Санкт-Петербурга муниципальный округ Остров Декабристов на 2016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</si>
</sst>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 readingOrder="1"/>
    </xf>
    <xf numFmtId="0" fontId="10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5.00390625" style="14" customWidth="1"/>
    <col min="2" max="2" width="69.00390625" style="14" customWidth="1"/>
    <col min="3" max="3" width="7.875" style="14" customWidth="1"/>
    <col min="4" max="4" width="11.875" style="14" customWidth="1"/>
    <col min="5" max="5" width="7.125" style="14" customWidth="1"/>
    <col min="6" max="6" width="9.625" style="14" customWidth="1"/>
    <col min="7" max="10" width="6.50390625" style="14" hidden="1" customWidth="1"/>
    <col min="11" max="11" width="6.875" style="0" hidden="1" customWidth="1"/>
    <col min="12" max="13" width="0.12890625" style="0" hidden="1" customWidth="1"/>
    <col min="14" max="14" width="6.625" style="0" hidden="1" customWidth="1"/>
  </cols>
  <sheetData>
    <row r="1" spans="1:10" s="8" customFormat="1" ht="9.75">
      <c r="A1" s="50" t="s">
        <v>96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8" customFormat="1" ht="1.5" customHeight="1">
      <c r="A2" s="1"/>
      <c r="B2" s="1"/>
      <c r="C2" s="9"/>
      <c r="D2" s="9"/>
      <c r="E2" s="9"/>
      <c r="F2" s="1"/>
      <c r="G2" s="1"/>
      <c r="H2" s="1"/>
      <c r="I2" s="1"/>
      <c r="J2" s="1"/>
    </row>
    <row r="3" spans="1:10" s="8" customFormat="1" ht="15" customHeight="1">
      <c r="A3" s="51"/>
      <c r="B3" s="52"/>
      <c r="C3" s="52"/>
      <c r="D3" s="52"/>
      <c r="E3" s="52"/>
      <c r="F3" s="52"/>
      <c r="G3" s="52"/>
      <c r="H3" s="52"/>
      <c r="I3" s="52"/>
      <c r="J3" s="52"/>
    </row>
    <row r="4" spans="1:15" s="5" customFormat="1" ht="35.25" customHeight="1">
      <c r="A4" s="53" t="s">
        <v>97</v>
      </c>
      <c r="B4" s="53"/>
      <c r="C4" s="54"/>
      <c r="D4" s="54"/>
      <c r="E4" s="54"/>
      <c r="F4" s="54"/>
      <c r="G4" s="6"/>
      <c r="H4" s="7"/>
      <c r="I4" s="7"/>
      <c r="J4" s="7"/>
      <c r="K4" s="7"/>
      <c r="L4" s="7"/>
      <c r="M4" s="7"/>
      <c r="N4" s="7"/>
      <c r="O4" s="7"/>
    </row>
    <row r="5" spans="1:10" s="8" customFormat="1" ht="11.25" customHeight="1">
      <c r="A5" s="10"/>
      <c r="B5" s="11"/>
      <c r="C5" s="12"/>
      <c r="D5" s="12"/>
      <c r="E5" s="12"/>
      <c r="F5" s="12"/>
      <c r="G5" s="12"/>
      <c r="H5" s="12"/>
      <c r="I5" s="12"/>
      <c r="J5" s="12"/>
    </row>
    <row r="6" spans="1:13" s="8" customFormat="1" ht="49.5" customHeight="1">
      <c r="A6" s="55" t="s">
        <v>95</v>
      </c>
      <c r="B6" s="56"/>
      <c r="C6" s="56"/>
      <c r="D6" s="56"/>
      <c r="E6" s="56"/>
      <c r="F6" s="56"/>
      <c r="G6" s="56"/>
      <c r="H6" s="56"/>
      <c r="I6" s="43"/>
      <c r="J6" s="43"/>
      <c r="K6" s="43"/>
      <c r="L6" s="43"/>
      <c r="M6" s="43"/>
    </row>
    <row r="7" spans="1:10" ht="12">
      <c r="A7" s="13"/>
      <c r="C7" s="15"/>
      <c r="D7" s="15"/>
      <c r="E7" s="15"/>
      <c r="F7" s="1"/>
      <c r="G7" s="1"/>
      <c r="H7" s="1"/>
      <c r="I7" s="1"/>
      <c r="J7" s="1"/>
    </row>
    <row r="8" spans="1:14" ht="61.5" customHeight="1">
      <c r="A8" s="16" t="s">
        <v>4</v>
      </c>
      <c r="B8" s="16" t="s">
        <v>5</v>
      </c>
      <c r="C8" s="17" t="s">
        <v>6</v>
      </c>
      <c r="D8" s="17" t="s">
        <v>7</v>
      </c>
      <c r="E8" s="17" t="s">
        <v>50</v>
      </c>
      <c r="F8" s="44" t="s">
        <v>78</v>
      </c>
      <c r="G8" s="18" t="s">
        <v>0</v>
      </c>
      <c r="H8" s="18" t="s">
        <v>8</v>
      </c>
      <c r="I8" s="18" t="s">
        <v>9</v>
      </c>
      <c r="J8" s="18" t="s">
        <v>10</v>
      </c>
      <c r="K8" s="19" t="s">
        <v>1</v>
      </c>
      <c r="L8" s="19" t="s">
        <v>11</v>
      </c>
      <c r="M8" s="19" t="s">
        <v>2</v>
      </c>
      <c r="N8" s="19" t="s">
        <v>3</v>
      </c>
    </row>
    <row r="9" spans="1:14" ht="16.5" customHeight="1">
      <c r="A9" s="20" t="s">
        <v>12</v>
      </c>
      <c r="B9" s="32" t="s">
        <v>13</v>
      </c>
      <c r="C9" s="35" t="s">
        <v>14</v>
      </c>
      <c r="D9" s="35"/>
      <c r="E9" s="35"/>
      <c r="F9" s="36" t="str">
        <f>F10</f>
        <v>+6,4</v>
      </c>
      <c r="G9" s="3">
        <f>SUM(G10:G12)</f>
        <v>65.7</v>
      </c>
      <c r="H9" s="3">
        <f>SUM(H10:H12)</f>
        <v>0</v>
      </c>
      <c r="I9" s="3">
        <f>SUM(I10:I12)</f>
        <v>0</v>
      </c>
      <c r="J9" s="3">
        <f>SUM(J10:J12)</f>
        <v>0</v>
      </c>
      <c r="K9" s="21" t="e">
        <f>#REF!+#REF!</f>
        <v>#REF!</v>
      </c>
      <c r="L9" s="21" t="e">
        <f>#REF!+#REF!</f>
        <v>#REF!</v>
      </c>
      <c r="M9" s="21" t="e">
        <f>#REF!+#REF!</f>
        <v>#REF!</v>
      </c>
      <c r="N9" s="21" t="e">
        <f>#REF!+#REF!</f>
        <v>#REF!</v>
      </c>
    </row>
    <row r="10" spans="1:17" ht="36" customHeight="1">
      <c r="A10" s="20" t="s">
        <v>15</v>
      </c>
      <c r="B10" s="2" t="s">
        <v>16</v>
      </c>
      <c r="C10" s="35" t="s">
        <v>17</v>
      </c>
      <c r="D10" s="37"/>
      <c r="E10" s="37"/>
      <c r="F10" s="48" t="str">
        <f>F11</f>
        <v>+6,4</v>
      </c>
      <c r="G10" s="27">
        <v>65.7</v>
      </c>
      <c r="H10" s="27">
        <v>0</v>
      </c>
      <c r="I10" s="27">
        <v>0</v>
      </c>
      <c r="J10" s="27">
        <v>0</v>
      </c>
      <c r="K10" s="21" t="e">
        <f>#REF!+#REF!+#REF!+#REF!</f>
        <v>#REF!</v>
      </c>
      <c r="L10" s="21" t="e">
        <f>#REF!+#REF!+#REF!+#REF!</f>
        <v>#REF!</v>
      </c>
      <c r="M10" s="21" t="e">
        <f>#REF!+#REF!+#REF!+#REF!</f>
        <v>#REF!</v>
      </c>
      <c r="N10" s="29" t="e">
        <f>#REF!+#REF!+#REF!+#REF!</f>
        <v>#REF!</v>
      </c>
      <c r="O10" s="26"/>
      <c r="P10" s="26"/>
      <c r="Q10" s="26"/>
    </row>
    <row r="11" spans="1:14" ht="21.75" customHeight="1">
      <c r="A11" s="24" t="s">
        <v>74</v>
      </c>
      <c r="B11" s="32" t="s">
        <v>18</v>
      </c>
      <c r="C11" s="34" t="s">
        <v>17</v>
      </c>
      <c r="D11" s="34" t="s">
        <v>73</v>
      </c>
      <c r="E11" s="39"/>
      <c r="F11" s="46" t="str">
        <f>F12</f>
        <v>+6,4</v>
      </c>
      <c r="G11" s="23"/>
      <c r="H11" s="23"/>
      <c r="I11" s="23"/>
      <c r="J11" s="23"/>
      <c r="K11" s="25"/>
      <c r="L11" s="25"/>
      <c r="M11" s="25"/>
      <c r="N11" s="25"/>
    </row>
    <row r="12" spans="1:14" ht="14.25" customHeight="1">
      <c r="A12" s="24"/>
      <c r="B12" s="32" t="s">
        <v>48</v>
      </c>
      <c r="C12" s="34" t="s">
        <v>17</v>
      </c>
      <c r="D12" s="34" t="s">
        <v>73</v>
      </c>
      <c r="E12" s="34" t="s">
        <v>49</v>
      </c>
      <c r="F12" s="45" t="s">
        <v>79</v>
      </c>
      <c r="G12" s="27"/>
      <c r="H12" s="27"/>
      <c r="I12" s="27"/>
      <c r="J12" s="27"/>
      <c r="K12" s="28"/>
      <c r="L12" s="28"/>
      <c r="M12" s="28"/>
      <c r="N12" s="28"/>
    </row>
    <row r="13" spans="1:14" ht="15" customHeight="1">
      <c r="A13" s="20" t="s">
        <v>51</v>
      </c>
      <c r="B13" s="32" t="s">
        <v>20</v>
      </c>
      <c r="C13" s="35" t="s">
        <v>21</v>
      </c>
      <c r="D13" s="35"/>
      <c r="E13" s="35"/>
      <c r="F13" s="48" t="str">
        <f>F14</f>
        <v>+8785,5</v>
      </c>
      <c r="G13" s="3">
        <f>SUM(G14:G17)</f>
        <v>0</v>
      </c>
      <c r="H13" s="3">
        <f>SUM(H14:H17)</f>
        <v>4532.02</v>
      </c>
      <c r="I13" s="3">
        <f>SUM(I14:I17)</f>
        <v>4435</v>
      </c>
      <c r="J13" s="3">
        <f>SUM(J14:J17)</f>
        <v>1285</v>
      </c>
      <c r="K13" s="21" t="e">
        <f>#REF!+K14+#REF!</f>
        <v>#REF!</v>
      </c>
      <c r="L13" s="21" t="e">
        <f>#REF!+L14+#REF!</f>
        <v>#REF!</v>
      </c>
      <c r="M13" s="21" t="e">
        <f>#REF!+M14+#REF!</f>
        <v>#REF!</v>
      </c>
      <c r="N13" s="21" t="e">
        <f>#REF!+N14+#REF!</f>
        <v>#REF!</v>
      </c>
    </row>
    <row r="14" spans="1:14" ht="16.5" customHeight="1">
      <c r="A14" s="24" t="s">
        <v>52</v>
      </c>
      <c r="B14" s="2" t="s">
        <v>23</v>
      </c>
      <c r="C14" s="41" t="s">
        <v>24</v>
      </c>
      <c r="D14" s="39"/>
      <c r="E14" s="39"/>
      <c r="F14" s="49" t="s">
        <v>93</v>
      </c>
      <c r="G14" s="23">
        <f>10-10</f>
        <v>0</v>
      </c>
      <c r="H14" s="23">
        <f>3260+250+15+85+30+100+336.67+355.35+100</f>
        <v>4532.02</v>
      </c>
      <c r="I14" s="23">
        <f>1705+30+10+350+60+30+1200+250+800</f>
        <v>4435</v>
      </c>
      <c r="J14" s="23">
        <f>60+85+1140</f>
        <v>1285</v>
      </c>
      <c r="K14" s="22" t="e">
        <f>SUM(K16,K20,#REF!,#REF!,K24,K29,K32,#REF!,#REF!,#REF!,#REF!,#REF!)</f>
        <v>#REF!</v>
      </c>
      <c r="L14" s="22" t="e">
        <f>SUM(L16,L20,#REF!,#REF!,L24,L29,L32,#REF!,#REF!,#REF!,#REF!,#REF!)</f>
        <v>#REF!</v>
      </c>
      <c r="M14" s="22" t="e">
        <f>SUM(M16,M20,#REF!,#REF!,M24,M29,M32,#REF!,#REF!,#REF!,#REF!,#REF!)</f>
        <v>#REF!</v>
      </c>
      <c r="N14" s="22" t="e">
        <f>SUM(N16,N20,#REF!,#REF!,N24,N29,N32,#REF!,#REF!,#REF!,#REF!,#REF!)</f>
        <v>#REF!</v>
      </c>
    </row>
    <row r="15" spans="1:14" ht="15.75" customHeight="1">
      <c r="A15" s="24" t="s">
        <v>53</v>
      </c>
      <c r="B15" s="32" t="s">
        <v>25</v>
      </c>
      <c r="C15" s="34" t="s">
        <v>24</v>
      </c>
      <c r="D15" s="34" t="s">
        <v>57</v>
      </c>
      <c r="E15" s="39"/>
      <c r="F15" s="45" t="s">
        <v>87</v>
      </c>
      <c r="G15" s="23"/>
      <c r="H15" s="23"/>
      <c r="I15" s="23"/>
      <c r="J15" s="23"/>
      <c r="K15" s="22"/>
      <c r="L15" s="22"/>
      <c r="M15" s="22"/>
      <c r="N15" s="22"/>
    </row>
    <row r="16" spans="1:14" ht="20.25">
      <c r="A16" s="24"/>
      <c r="B16" s="32" t="s">
        <v>26</v>
      </c>
      <c r="C16" s="34" t="s">
        <v>24</v>
      </c>
      <c r="D16" s="34" t="s">
        <v>58</v>
      </c>
      <c r="E16" s="39"/>
      <c r="F16" s="46" t="str">
        <f>F17</f>
        <v>+1839,6</v>
      </c>
      <c r="G16" s="23"/>
      <c r="H16" s="23"/>
      <c r="I16" s="23"/>
      <c r="J16" s="23"/>
      <c r="K16" s="25" t="e">
        <f>K17</f>
        <v>#REF!</v>
      </c>
      <c r="L16" s="25" t="e">
        <f>L17</f>
        <v>#REF!</v>
      </c>
      <c r="M16" s="25" t="e">
        <f>M17</f>
        <v>#REF!</v>
      </c>
      <c r="N16" s="25" t="e">
        <f>N17</f>
        <v>#REF!</v>
      </c>
    </row>
    <row r="17" spans="1:14" ht="12">
      <c r="A17" s="24"/>
      <c r="B17" s="32" t="s">
        <v>56</v>
      </c>
      <c r="C17" s="34" t="s">
        <v>24</v>
      </c>
      <c r="D17" s="34" t="s">
        <v>58</v>
      </c>
      <c r="E17" s="34" t="s">
        <v>47</v>
      </c>
      <c r="F17" s="45" t="s">
        <v>81</v>
      </c>
      <c r="G17" s="27"/>
      <c r="H17" s="27"/>
      <c r="I17" s="27"/>
      <c r="J17" s="27"/>
      <c r="K17" s="28" t="e">
        <f>#REF!</f>
        <v>#REF!</v>
      </c>
      <c r="L17" s="28" t="e">
        <f>#REF!</f>
        <v>#REF!</v>
      </c>
      <c r="M17" s="28" t="e">
        <f>#REF!</f>
        <v>#REF!</v>
      </c>
      <c r="N17" s="28" t="e">
        <f>#REF!</f>
        <v>#REF!</v>
      </c>
    </row>
    <row r="18" spans="1:14" ht="20.25">
      <c r="A18" s="24"/>
      <c r="B18" s="32" t="s">
        <v>45</v>
      </c>
      <c r="C18" s="34" t="s">
        <v>24</v>
      </c>
      <c r="D18" s="34" t="s">
        <v>59</v>
      </c>
      <c r="E18" s="34"/>
      <c r="F18" s="40">
        <f>F19</f>
        <v>-3.7</v>
      </c>
      <c r="G18" s="27"/>
      <c r="H18" s="27"/>
      <c r="I18" s="27"/>
      <c r="J18" s="27"/>
      <c r="K18" s="28"/>
      <c r="L18" s="28"/>
      <c r="M18" s="28"/>
      <c r="N18" s="28"/>
    </row>
    <row r="19" spans="1:14" ht="12">
      <c r="A19" s="24"/>
      <c r="B19" s="32" t="s">
        <v>56</v>
      </c>
      <c r="C19" s="34" t="s">
        <v>24</v>
      </c>
      <c r="D19" s="34" t="s">
        <v>59</v>
      </c>
      <c r="E19" s="34" t="s">
        <v>47</v>
      </c>
      <c r="F19" s="40">
        <v>-3.7</v>
      </c>
      <c r="G19" s="27"/>
      <c r="H19" s="27"/>
      <c r="I19" s="27"/>
      <c r="J19" s="27"/>
      <c r="K19" s="28"/>
      <c r="L19" s="28"/>
      <c r="M19" s="28"/>
      <c r="N19" s="28"/>
    </row>
    <row r="20" spans="1:14" ht="12">
      <c r="A20" s="24"/>
      <c r="B20" s="32" t="s">
        <v>27</v>
      </c>
      <c r="C20" s="34" t="s">
        <v>24</v>
      </c>
      <c r="D20" s="34" t="s">
        <v>60</v>
      </c>
      <c r="E20" s="39"/>
      <c r="F20" s="46" t="str">
        <f>F21</f>
        <v>+1447,3</v>
      </c>
      <c r="G20" s="23"/>
      <c r="H20" s="23"/>
      <c r="I20" s="23"/>
      <c r="J20" s="23"/>
      <c r="K20" s="25" t="e">
        <f>K21</f>
        <v>#REF!</v>
      </c>
      <c r="L20" s="25" t="e">
        <f>L21</f>
        <v>#REF!</v>
      </c>
      <c r="M20" s="25" t="e">
        <f>M21</f>
        <v>#REF!</v>
      </c>
      <c r="N20" s="25" t="e">
        <f>N21</f>
        <v>#REF!</v>
      </c>
    </row>
    <row r="21" spans="1:14" ht="12">
      <c r="A21" s="24"/>
      <c r="B21" s="32" t="s">
        <v>56</v>
      </c>
      <c r="C21" s="37" t="s">
        <v>24</v>
      </c>
      <c r="D21" s="34" t="s">
        <v>60</v>
      </c>
      <c r="E21" s="37" t="s">
        <v>47</v>
      </c>
      <c r="F21" s="45" t="s">
        <v>86</v>
      </c>
      <c r="G21" s="27"/>
      <c r="H21" s="27"/>
      <c r="I21" s="27"/>
      <c r="J21" s="27"/>
      <c r="K21" s="28" t="e">
        <f>#REF!</f>
        <v>#REF!</v>
      </c>
      <c r="L21" s="28" t="e">
        <f>#REF!</f>
        <v>#REF!</v>
      </c>
      <c r="M21" s="28" t="e">
        <f>#REF!</f>
        <v>#REF!</v>
      </c>
      <c r="N21" s="28" t="e">
        <f>#REF!</f>
        <v>#REF!</v>
      </c>
    </row>
    <row r="22" spans="1:14" ht="20.25">
      <c r="A22" s="24"/>
      <c r="B22" s="33" t="s">
        <v>36</v>
      </c>
      <c r="C22" s="37" t="s">
        <v>24</v>
      </c>
      <c r="D22" s="34" t="s">
        <v>61</v>
      </c>
      <c r="E22" s="37"/>
      <c r="F22" s="46" t="str">
        <f>F23</f>
        <v>+111,5</v>
      </c>
      <c r="G22" s="27"/>
      <c r="H22" s="27"/>
      <c r="I22" s="27"/>
      <c r="J22" s="27"/>
      <c r="K22" s="28"/>
      <c r="L22" s="28"/>
      <c r="M22" s="28"/>
      <c r="N22" s="28"/>
    </row>
    <row r="23" spans="1:14" ht="12">
      <c r="A23" s="24"/>
      <c r="B23" s="32" t="s">
        <v>56</v>
      </c>
      <c r="C23" s="37" t="s">
        <v>24</v>
      </c>
      <c r="D23" s="34" t="s">
        <v>61</v>
      </c>
      <c r="E23" s="37" t="s">
        <v>47</v>
      </c>
      <c r="F23" s="45" t="s">
        <v>82</v>
      </c>
      <c r="G23" s="27"/>
      <c r="H23" s="27"/>
      <c r="I23" s="27"/>
      <c r="J23" s="27"/>
      <c r="K23" s="28"/>
      <c r="L23" s="28"/>
      <c r="M23" s="28"/>
      <c r="N23" s="28"/>
    </row>
    <row r="24" spans="1:14" ht="20.25">
      <c r="A24" s="24" t="s">
        <v>75</v>
      </c>
      <c r="B24" s="32" t="s">
        <v>37</v>
      </c>
      <c r="C24" s="34" t="s">
        <v>24</v>
      </c>
      <c r="D24" s="34" t="s">
        <v>62</v>
      </c>
      <c r="E24" s="39"/>
      <c r="F24" s="45" t="s">
        <v>89</v>
      </c>
      <c r="G24" s="23"/>
      <c r="H24" s="23"/>
      <c r="I24" s="23"/>
      <c r="J24" s="23"/>
      <c r="K24" s="25" t="e">
        <f>K26</f>
        <v>#REF!</v>
      </c>
      <c r="L24" s="25" t="e">
        <f>L26</f>
        <v>#REF!</v>
      </c>
      <c r="M24" s="25" t="e">
        <f>M26</f>
        <v>#REF!</v>
      </c>
      <c r="N24" s="25" t="e">
        <f>N26</f>
        <v>#REF!</v>
      </c>
    </row>
    <row r="25" spans="1:14" ht="12">
      <c r="A25" s="24"/>
      <c r="B25" s="32" t="s">
        <v>38</v>
      </c>
      <c r="C25" s="34" t="s">
        <v>24</v>
      </c>
      <c r="D25" s="34" t="s">
        <v>63</v>
      </c>
      <c r="E25" s="39"/>
      <c r="F25" s="40">
        <f>F26</f>
        <v>-8.9</v>
      </c>
      <c r="G25" s="23"/>
      <c r="H25" s="23"/>
      <c r="I25" s="23"/>
      <c r="J25" s="23"/>
      <c r="K25" s="25"/>
      <c r="L25" s="25"/>
      <c r="M25" s="25"/>
      <c r="N25" s="25"/>
    </row>
    <row r="26" spans="1:14" ht="12">
      <c r="A26" s="24"/>
      <c r="B26" s="32" t="s">
        <v>56</v>
      </c>
      <c r="C26" s="37" t="s">
        <v>24</v>
      </c>
      <c r="D26" s="34" t="s">
        <v>63</v>
      </c>
      <c r="E26" s="37" t="s">
        <v>47</v>
      </c>
      <c r="F26" s="40">
        <v>-8.9</v>
      </c>
      <c r="G26" s="27"/>
      <c r="H26" s="27"/>
      <c r="I26" s="27"/>
      <c r="J26" s="27"/>
      <c r="K26" s="28" t="e">
        <f>#REF!</f>
        <v>#REF!</v>
      </c>
      <c r="L26" s="28" t="e">
        <f>#REF!</f>
        <v>#REF!</v>
      </c>
      <c r="M26" s="28" t="e">
        <f>#REF!</f>
        <v>#REF!</v>
      </c>
      <c r="N26" s="28" t="e">
        <f>#REF!</f>
        <v>#REF!</v>
      </c>
    </row>
    <row r="27" spans="1:14" ht="12">
      <c r="A27" s="24"/>
      <c r="B27" s="32" t="s">
        <v>90</v>
      </c>
      <c r="C27" s="37" t="s">
        <v>24</v>
      </c>
      <c r="D27" s="34" t="s">
        <v>91</v>
      </c>
      <c r="E27" s="37"/>
      <c r="F27" s="46" t="str">
        <f>F28</f>
        <v>+343,2</v>
      </c>
      <c r="G27" s="27"/>
      <c r="H27" s="27"/>
      <c r="I27" s="27"/>
      <c r="J27" s="27"/>
      <c r="K27" s="28"/>
      <c r="L27" s="28"/>
      <c r="M27" s="28"/>
      <c r="N27" s="28"/>
    </row>
    <row r="28" spans="1:14" ht="12">
      <c r="A28" s="24"/>
      <c r="B28" s="32" t="s">
        <v>56</v>
      </c>
      <c r="C28" s="37" t="s">
        <v>24</v>
      </c>
      <c r="D28" s="34" t="s">
        <v>91</v>
      </c>
      <c r="E28" s="37" t="s">
        <v>47</v>
      </c>
      <c r="F28" s="45" t="s">
        <v>88</v>
      </c>
      <c r="G28" s="27"/>
      <c r="H28" s="27"/>
      <c r="I28" s="27"/>
      <c r="J28" s="27"/>
      <c r="K28" s="28"/>
      <c r="L28" s="28"/>
      <c r="M28" s="28"/>
      <c r="N28" s="28"/>
    </row>
    <row r="29" spans="1:14" ht="12">
      <c r="A29" s="24" t="s">
        <v>76</v>
      </c>
      <c r="B29" s="32" t="s">
        <v>28</v>
      </c>
      <c r="C29" s="34" t="s">
        <v>24</v>
      </c>
      <c r="D29" s="34" t="s">
        <v>64</v>
      </c>
      <c r="E29" s="39"/>
      <c r="F29" s="45" t="s">
        <v>84</v>
      </c>
      <c r="G29" s="23"/>
      <c r="H29" s="23"/>
      <c r="I29" s="23"/>
      <c r="J29" s="23"/>
      <c r="K29" s="25" t="e">
        <f>K31</f>
        <v>#REF!</v>
      </c>
      <c r="L29" s="25" t="e">
        <f>L31</f>
        <v>#REF!</v>
      </c>
      <c r="M29" s="25" t="e">
        <f>M31</f>
        <v>#REF!</v>
      </c>
      <c r="N29" s="25" t="e">
        <f>N31</f>
        <v>#REF!</v>
      </c>
    </row>
    <row r="30" spans="1:14" ht="12">
      <c r="A30" s="24"/>
      <c r="B30" s="32" t="s">
        <v>39</v>
      </c>
      <c r="C30" s="34" t="s">
        <v>24</v>
      </c>
      <c r="D30" s="34" t="s">
        <v>65</v>
      </c>
      <c r="E30" s="39"/>
      <c r="F30" s="46" t="str">
        <f>F31</f>
        <v>+1265,1</v>
      </c>
      <c r="G30" s="23"/>
      <c r="H30" s="23"/>
      <c r="I30" s="23"/>
      <c r="J30" s="23"/>
      <c r="K30" s="25"/>
      <c r="L30" s="25"/>
      <c r="M30" s="25"/>
      <c r="N30" s="25"/>
    </row>
    <row r="31" spans="1:14" ht="12">
      <c r="A31" s="24"/>
      <c r="B31" s="32" t="s">
        <v>56</v>
      </c>
      <c r="C31" s="37" t="s">
        <v>24</v>
      </c>
      <c r="D31" s="34" t="s">
        <v>65</v>
      </c>
      <c r="E31" s="37" t="s">
        <v>47</v>
      </c>
      <c r="F31" s="45" t="s">
        <v>83</v>
      </c>
      <c r="G31" s="27"/>
      <c r="H31" s="27"/>
      <c r="I31" s="27"/>
      <c r="J31" s="27"/>
      <c r="K31" s="28" t="e">
        <f>#REF!</f>
        <v>#REF!</v>
      </c>
      <c r="L31" s="28" t="e">
        <f>#REF!</f>
        <v>#REF!</v>
      </c>
      <c r="M31" s="28" t="e">
        <f>#REF!</f>
        <v>#REF!</v>
      </c>
      <c r="N31" s="28" t="e">
        <f>#REF!</f>
        <v>#REF!</v>
      </c>
    </row>
    <row r="32" spans="1:14" ht="20.25">
      <c r="A32" s="24"/>
      <c r="B32" s="32" t="s">
        <v>40</v>
      </c>
      <c r="C32" s="34" t="s">
        <v>24</v>
      </c>
      <c r="D32" s="34" t="s">
        <v>66</v>
      </c>
      <c r="E32" s="39"/>
      <c r="F32" s="40">
        <f>F33</f>
        <v>-18.9</v>
      </c>
      <c r="G32" s="23"/>
      <c r="H32" s="23"/>
      <c r="I32" s="23"/>
      <c r="J32" s="23"/>
      <c r="K32" s="25" t="e">
        <f>K33</f>
        <v>#REF!</v>
      </c>
      <c r="L32" s="25" t="e">
        <f>L33</f>
        <v>#REF!</v>
      </c>
      <c r="M32" s="25" t="e">
        <f>M33</f>
        <v>#REF!</v>
      </c>
      <c r="N32" s="25" t="e">
        <f>N33</f>
        <v>#REF!</v>
      </c>
    </row>
    <row r="33" spans="1:14" ht="12">
      <c r="A33" s="24"/>
      <c r="B33" s="32" t="s">
        <v>56</v>
      </c>
      <c r="C33" s="37" t="s">
        <v>24</v>
      </c>
      <c r="D33" s="34" t="s">
        <v>66</v>
      </c>
      <c r="E33" s="37" t="s">
        <v>47</v>
      </c>
      <c r="F33" s="40">
        <v>-18.9</v>
      </c>
      <c r="G33" s="27"/>
      <c r="H33" s="27"/>
      <c r="I33" s="27"/>
      <c r="J33" s="27"/>
      <c r="K33" s="28" t="e">
        <f>#REF!</f>
        <v>#REF!</v>
      </c>
      <c r="L33" s="28" t="e">
        <f>#REF!</f>
        <v>#REF!</v>
      </c>
      <c r="M33" s="28" t="e">
        <f>#REF!</f>
        <v>#REF!</v>
      </c>
      <c r="N33" s="28" t="e">
        <f>#REF!</f>
        <v>#REF!</v>
      </c>
    </row>
    <row r="34" spans="1:14" ht="20.25">
      <c r="A34" s="24"/>
      <c r="B34" s="32" t="s">
        <v>41</v>
      </c>
      <c r="C34" s="37" t="s">
        <v>24</v>
      </c>
      <c r="D34" s="34" t="s">
        <v>67</v>
      </c>
      <c r="E34" s="37"/>
      <c r="F34" s="40">
        <f>F35</f>
        <v>-44.9</v>
      </c>
      <c r="G34" s="27"/>
      <c r="H34" s="27"/>
      <c r="I34" s="27"/>
      <c r="J34" s="27"/>
      <c r="K34" s="28"/>
      <c r="L34" s="28"/>
      <c r="M34" s="28"/>
      <c r="N34" s="28"/>
    </row>
    <row r="35" spans="1:14" ht="12">
      <c r="A35" s="24"/>
      <c r="B35" s="32" t="s">
        <v>56</v>
      </c>
      <c r="C35" s="37" t="s">
        <v>24</v>
      </c>
      <c r="D35" s="34" t="s">
        <v>67</v>
      </c>
      <c r="E35" s="37" t="s">
        <v>47</v>
      </c>
      <c r="F35" s="40">
        <v>-44.9</v>
      </c>
      <c r="G35" s="27"/>
      <c r="H35" s="27"/>
      <c r="I35" s="27"/>
      <c r="J35" s="27"/>
      <c r="K35" s="28"/>
      <c r="L35" s="28"/>
      <c r="M35" s="28"/>
      <c r="N35" s="28"/>
    </row>
    <row r="36" spans="1:14" ht="12">
      <c r="A36" s="24" t="s">
        <v>77</v>
      </c>
      <c r="B36" s="32" t="s">
        <v>42</v>
      </c>
      <c r="C36" s="37" t="s">
        <v>24</v>
      </c>
      <c r="D36" s="34" t="s">
        <v>68</v>
      </c>
      <c r="E36" s="37"/>
      <c r="F36" s="46" t="str">
        <f>F37</f>
        <v>+3855,2</v>
      </c>
      <c r="G36" s="27"/>
      <c r="H36" s="27"/>
      <c r="I36" s="27"/>
      <c r="J36" s="27"/>
      <c r="K36" s="28"/>
      <c r="L36" s="28"/>
      <c r="M36" s="28"/>
      <c r="N36" s="28"/>
    </row>
    <row r="37" spans="1:14" ht="12">
      <c r="A37" s="24"/>
      <c r="B37" s="32" t="s">
        <v>43</v>
      </c>
      <c r="C37" s="37" t="s">
        <v>24</v>
      </c>
      <c r="D37" s="34" t="s">
        <v>69</v>
      </c>
      <c r="E37" s="37"/>
      <c r="F37" s="46" t="str">
        <f>F38</f>
        <v>+3855,2</v>
      </c>
      <c r="G37" s="27"/>
      <c r="H37" s="27"/>
      <c r="I37" s="27"/>
      <c r="J37" s="27"/>
      <c r="K37" s="28"/>
      <c r="L37" s="28"/>
      <c r="M37" s="28"/>
      <c r="N37" s="28"/>
    </row>
    <row r="38" spans="1:14" ht="12">
      <c r="A38" s="24"/>
      <c r="B38" s="32" t="s">
        <v>56</v>
      </c>
      <c r="C38" s="37" t="s">
        <v>24</v>
      </c>
      <c r="D38" s="34" t="s">
        <v>69</v>
      </c>
      <c r="E38" s="37" t="s">
        <v>47</v>
      </c>
      <c r="F38" s="45" t="s">
        <v>92</v>
      </c>
      <c r="G38" s="27"/>
      <c r="H38" s="27"/>
      <c r="I38" s="27"/>
      <c r="J38" s="27"/>
      <c r="K38" s="28"/>
      <c r="L38" s="28"/>
      <c r="M38" s="28"/>
      <c r="N38" s="28"/>
    </row>
    <row r="39" spans="1:14" ht="16.5" customHeight="1">
      <c r="A39" s="20" t="s">
        <v>19</v>
      </c>
      <c r="B39" s="32" t="s">
        <v>29</v>
      </c>
      <c r="C39" s="35" t="s">
        <v>30</v>
      </c>
      <c r="D39" s="35"/>
      <c r="E39" s="35"/>
      <c r="F39" s="38">
        <f>F40</f>
        <v>-118.70000000000002</v>
      </c>
      <c r="G39" s="3">
        <f>SUM(G40:G44)</f>
        <v>240</v>
      </c>
      <c r="H39" s="3">
        <f>SUM(H40:H44)</f>
        <v>1149.33</v>
      </c>
      <c r="I39" s="3">
        <f>SUM(I40:I44)</f>
        <v>353.33</v>
      </c>
      <c r="J39" s="3">
        <f>SUM(J40:J44)</f>
        <v>308.34000000000003</v>
      </c>
      <c r="K39" s="21" t="e">
        <f>K40+#REF!</f>
        <v>#REF!</v>
      </c>
      <c r="L39" s="21" t="e">
        <f>L40+#REF!</f>
        <v>#REF!</v>
      </c>
      <c r="M39" s="21" t="e">
        <f>M40+#REF!</f>
        <v>#REF!</v>
      </c>
      <c r="N39" s="21" t="e">
        <f>N40+#REF!</f>
        <v>#REF!</v>
      </c>
    </row>
    <row r="40" spans="1:14" ht="15" customHeight="1">
      <c r="A40" s="47" t="s">
        <v>22</v>
      </c>
      <c r="B40" s="2" t="s">
        <v>31</v>
      </c>
      <c r="C40" s="35" t="s">
        <v>32</v>
      </c>
      <c r="D40" s="37"/>
      <c r="E40" s="37"/>
      <c r="F40" s="38">
        <f>F41+F43+F45</f>
        <v>-118.70000000000002</v>
      </c>
      <c r="G40" s="27">
        <f>100+100+12+28</f>
        <v>240</v>
      </c>
      <c r="H40" s="27">
        <f>1000+133.33+5+11-272+272</f>
        <v>1149.33</v>
      </c>
      <c r="I40" s="27">
        <f>250+103.33</f>
        <v>353.33</v>
      </c>
      <c r="J40" s="27">
        <f>150+133.34+25</f>
        <v>308.34000000000003</v>
      </c>
      <c r="K40" s="21" t="e">
        <f>SUM(K42,#REF!,#REF!,#REF!,#REF!,#REF!,#REF!,#REF!,#REF!,#REF!,#REF!,#REF!,#REF!,#REF!,#REF!,#REF!,#REF!,K44,#REF!,#REF!,#REF!,#REF!,#REF!)</f>
        <v>#REF!</v>
      </c>
      <c r="L40" s="21" t="e">
        <f>SUM(L42,#REF!,#REF!,#REF!,#REF!,#REF!,#REF!,#REF!,#REF!,#REF!,#REF!,#REF!,#REF!,#REF!,#REF!,#REF!,#REF!,L44,#REF!,#REF!,#REF!,#REF!,#REF!)</f>
        <v>#REF!</v>
      </c>
      <c r="M40" s="21" t="e">
        <f>SUM(M42,#REF!,#REF!,#REF!,#REF!,#REF!,#REF!,#REF!,#REF!,#REF!,#REF!,#REF!,#REF!,#REF!,#REF!,#REF!,#REF!,M44,#REF!,#REF!,#REF!,#REF!,#REF!)</f>
        <v>#REF!</v>
      </c>
      <c r="N40" s="21" t="e">
        <f>SUM(N42,#REF!,#REF!,#REF!,#REF!,#REF!,#REF!,#REF!,#REF!,#REF!,#REF!,#REF!,#REF!,#REF!,#REF!,#REF!,#REF!,N44,#REF!,#REF!,#REF!,#REF!,#REF!)</f>
        <v>#REF!</v>
      </c>
    </row>
    <row r="41" spans="1:14" ht="21.75" customHeight="1">
      <c r="A41" s="24" t="s">
        <v>44</v>
      </c>
      <c r="B41" s="32" t="s">
        <v>33</v>
      </c>
      <c r="C41" s="37" t="s">
        <v>32</v>
      </c>
      <c r="D41" s="37" t="s">
        <v>70</v>
      </c>
      <c r="E41" s="37"/>
      <c r="F41" s="46" t="str">
        <f>F42</f>
        <v>+129,0</v>
      </c>
      <c r="G41" s="27"/>
      <c r="H41" s="27"/>
      <c r="I41" s="27"/>
      <c r="J41" s="27"/>
      <c r="K41" s="21"/>
      <c r="L41" s="21"/>
      <c r="M41" s="21"/>
      <c r="N41" s="21"/>
    </row>
    <row r="42" spans="1:14" ht="13.5" customHeight="1">
      <c r="A42" s="24"/>
      <c r="B42" s="32" t="s">
        <v>56</v>
      </c>
      <c r="C42" s="34" t="s">
        <v>32</v>
      </c>
      <c r="D42" s="37" t="s">
        <v>70</v>
      </c>
      <c r="E42" s="34" t="s">
        <v>47</v>
      </c>
      <c r="F42" s="45" t="s">
        <v>85</v>
      </c>
      <c r="G42" s="23"/>
      <c r="H42" s="23"/>
      <c r="I42" s="23"/>
      <c r="J42" s="23"/>
      <c r="K42" s="25" t="e">
        <f>#REF!+#REF!</f>
        <v>#REF!</v>
      </c>
      <c r="L42" s="25" t="e">
        <f>#REF!+#REF!</f>
        <v>#REF!</v>
      </c>
      <c r="M42" s="25" t="e">
        <f>#REF!+#REF!</f>
        <v>#REF!</v>
      </c>
      <c r="N42" s="25" t="e">
        <f>#REF!+#REF!</f>
        <v>#REF!</v>
      </c>
    </row>
    <row r="43" spans="1:14" ht="23.25" customHeight="1">
      <c r="A43" s="30" t="s">
        <v>54</v>
      </c>
      <c r="B43" s="32" t="s">
        <v>34</v>
      </c>
      <c r="C43" s="37" t="s">
        <v>32</v>
      </c>
      <c r="D43" s="34" t="s">
        <v>71</v>
      </c>
      <c r="E43" s="37"/>
      <c r="F43" s="46" t="str">
        <f>F44</f>
        <v>-45,9</v>
      </c>
      <c r="G43" s="27"/>
      <c r="H43" s="27"/>
      <c r="I43" s="27"/>
      <c r="J43" s="27"/>
      <c r="K43" s="28"/>
      <c r="L43" s="28"/>
      <c r="M43" s="28"/>
      <c r="N43" s="28"/>
    </row>
    <row r="44" spans="1:14" ht="16.5" customHeight="1">
      <c r="A44" s="30"/>
      <c r="B44" s="32" t="s">
        <v>56</v>
      </c>
      <c r="C44" s="34" t="s">
        <v>32</v>
      </c>
      <c r="D44" s="34" t="s">
        <v>71</v>
      </c>
      <c r="E44" s="37" t="s">
        <v>47</v>
      </c>
      <c r="F44" s="45" t="s">
        <v>80</v>
      </c>
      <c r="G44" s="23"/>
      <c r="H44" s="23"/>
      <c r="I44" s="23"/>
      <c r="J44" s="23"/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</row>
    <row r="45" spans="1:14" ht="18" customHeight="1">
      <c r="A45" s="30" t="s">
        <v>55</v>
      </c>
      <c r="B45" s="32" t="s">
        <v>46</v>
      </c>
      <c r="C45" s="34" t="s">
        <v>32</v>
      </c>
      <c r="D45" s="34" t="s">
        <v>72</v>
      </c>
      <c r="E45" s="37"/>
      <c r="F45" s="40">
        <f>F46</f>
        <v>-201.8</v>
      </c>
      <c r="G45" s="23"/>
      <c r="H45" s="23"/>
      <c r="I45" s="23"/>
      <c r="J45" s="23"/>
      <c r="K45" s="25"/>
      <c r="L45" s="25"/>
      <c r="M45" s="25"/>
      <c r="N45" s="25"/>
    </row>
    <row r="46" spans="1:14" ht="17.25" customHeight="1">
      <c r="A46" s="30"/>
      <c r="B46" s="32" t="s">
        <v>56</v>
      </c>
      <c r="C46" s="34" t="s">
        <v>32</v>
      </c>
      <c r="D46" s="34" t="s">
        <v>72</v>
      </c>
      <c r="E46" s="37" t="s">
        <v>47</v>
      </c>
      <c r="F46" s="40">
        <v>-201.8</v>
      </c>
      <c r="G46" s="23"/>
      <c r="H46" s="23"/>
      <c r="I46" s="23"/>
      <c r="J46" s="23"/>
      <c r="K46" s="25"/>
      <c r="L46" s="25"/>
      <c r="M46" s="25"/>
      <c r="N46" s="25"/>
    </row>
    <row r="47" spans="1:14" ht="13.5" customHeight="1">
      <c r="A47" s="31"/>
      <c r="B47" s="4" t="s">
        <v>35</v>
      </c>
      <c r="C47" s="42"/>
      <c r="D47" s="42"/>
      <c r="E47" s="42"/>
      <c r="F47" s="49" t="s">
        <v>94</v>
      </c>
      <c r="G47" s="1"/>
      <c r="H47" s="1"/>
      <c r="I47" s="1"/>
      <c r="J47" s="1"/>
      <c r="K47" s="21" t="e">
        <f>#REF!+#REF!</f>
        <v>#REF!</v>
      </c>
      <c r="L47" s="21" t="e">
        <f>#REF!+#REF!</f>
        <v>#REF!</v>
      </c>
      <c r="M47" s="21" t="e">
        <f>#REF!+#REF!</f>
        <v>#REF!</v>
      </c>
      <c r="N47" s="21" t="e">
        <f>#REF!+#REF!</f>
        <v>#REF!</v>
      </c>
    </row>
  </sheetData>
  <sheetProtection/>
  <mergeCells count="4">
    <mergeCell ref="A1:J1"/>
    <mergeCell ref="A3:J3"/>
    <mergeCell ref="A4:F4"/>
    <mergeCell ref="A6:H6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2016-04-14T10:58:46Z</cp:lastPrinted>
  <dcterms:created xsi:type="dcterms:W3CDTF">2001-12-26T13:25:46Z</dcterms:created>
  <dcterms:modified xsi:type="dcterms:W3CDTF">2016-04-19T14:26:05Z</dcterms:modified>
  <cp:category/>
  <cp:version/>
  <cp:contentType/>
  <cp:contentStatus/>
</cp:coreProperties>
</file>